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OneDrive\Desktop\業務管理\クライアント\アドバイザー\04 地方公会計\01 佐賀県総合事務組合\令和７年度支援（令和６年度決算）\01 総合事務組合全体財務4表\"/>
    </mc:Choice>
  </mc:AlternateContent>
  <xr:revisionPtr revIDLastSave="0" documentId="13_ncr:1_{D34076B5-B570-4EAA-B2F6-19844029DE4F}" xr6:coauthVersionLast="47" xr6:coauthVersionMax="47" xr10:uidLastSave="{00000000-0000-0000-0000-000000000000}"/>
  <bookViews>
    <workbookView xWindow="-110" yWindow="-110" windowWidth="19420" windowHeight="11500" tabRatio="659" xr2:uid="{00000000-000D-0000-FFFF-FFFF00000000}"/>
  </bookViews>
  <sheets>
    <sheet name="全体" sheetId="12" r:id="rId1"/>
    <sheet name="交通災害" sheetId="11" r:id="rId2"/>
    <sheet name="合算" sheetId="5" r:id="rId3"/>
    <sheet name="共通" sheetId="10" r:id="rId4"/>
    <sheet name="退職" sheetId="6" r:id="rId5"/>
    <sheet name="非常勤" sheetId="8" r:id="rId6"/>
    <sheet name="消防" sheetId="7" r:id="rId7"/>
    <sheet name="会館" sheetId="9" r:id="rId8"/>
  </sheets>
  <externalReferences>
    <externalReference r:id="rId9"/>
  </externalReferences>
  <definedNames>
    <definedName name="CSV" localSheetId="7">#REF!</definedName>
    <definedName name="CSV" localSheetId="3">#REF!</definedName>
    <definedName name="CSV" localSheetId="1">#REF!</definedName>
    <definedName name="CSV" localSheetId="6">#REF!</definedName>
    <definedName name="CSV" localSheetId="0">#REF!</definedName>
    <definedName name="CSV" localSheetId="4">#REF!</definedName>
    <definedName name="CSV" localSheetId="5">#REF!</definedName>
    <definedName name="CSV">#REF!</definedName>
    <definedName name="CSVDATA" localSheetId="7">#REF!</definedName>
    <definedName name="CSVDATA" localSheetId="3">#REF!</definedName>
    <definedName name="CSVDATA" localSheetId="1">#REF!</definedName>
    <definedName name="CSVDATA" localSheetId="6">#REF!</definedName>
    <definedName name="CSVDATA" localSheetId="0">#REF!</definedName>
    <definedName name="CSVDATA" localSheetId="4">#REF!</definedName>
    <definedName name="CSVDATA" localSheetId="5">#REF!</definedName>
    <definedName name="CSVDATA">#REF!</definedName>
    <definedName name="_xlnm.Print_Area" localSheetId="7">会館!$C$1:$AB$71</definedName>
    <definedName name="_xlnm.Print_Area" localSheetId="3">共通!$C$1:$AB$71</definedName>
    <definedName name="_xlnm.Print_Area" localSheetId="1">交通災害!$C$1:$AB$71</definedName>
    <definedName name="_xlnm.Print_Area" localSheetId="2">合算!$C$1:$AB$71</definedName>
    <definedName name="_xlnm.Print_Area" localSheetId="6">消防!$C$1:$AB$71</definedName>
    <definedName name="_xlnm.Print_Area" localSheetId="0">全体!$C$1:$AB$71</definedName>
    <definedName name="_xlnm.Print_Area" localSheetId="4">退職!$C$1:$AB$71</definedName>
    <definedName name="_xlnm.Print_Area" localSheetId="5">非常勤!$C$1:$AB$71</definedName>
    <definedName name="カテゴリ一覧">[1]カテゴリ!$M$6:$M$16</definedName>
    <definedName name="フォーム共通定義_「画面ＩＤ」入力セルの位置_行" localSheetId="7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2">#REF!</definedName>
    <definedName name="フォーム共通定義_「画面ＩＤ」入力セルの位置_行" localSheetId="6">#REF!</definedName>
    <definedName name="フォーム共通定義_「画面ＩＤ」入力セルの位置_行" localSheetId="0">#REF!</definedName>
    <definedName name="フォーム共通定義_「画面ＩＤ」入力セルの位置_行" localSheetId="4">#REF!</definedName>
    <definedName name="フォーム共通定義_「画面ＩＤ」入力セルの位置_行" localSheetId="5">#REF!</definedName>
    <definedName name="フォーム共通定義_「画面ＩＤ」入力セルの位置_行">#REF!</definedName>
    <definedName name="フォーム共通定義_「画面ＩＤ」入力セルの位置_列" localSheetId="7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2">#REF!</definedName>
    <definedName name="フォーム共通定義_「画面ＩＤ」入力セルの位置_列" localSheetId="6">#REF!</definedName>
    <definedName name="フォーム共通定義_「画面ＩＤ」入力セルの位置_列" localSheetId="0">#REF!</definedName>
    <definedName name="フォーム共通定義_「画面ＩＤ」入力セルの位置_列" localSheetId="4">#REF!</definedName>
    <definedName name="フォーム共通定義_「画面ＩＤ」入力セルの位置_列" localSheetId="5">#REF!</definedName>
    <definedName name="フォーム共通定義_「画面ＩＤ」入力セルの位置_列">#REF!</definedName>
    <definedName name="画面イベント定義_「画面ＩＤ」入力セルの位置_行" localSheetId="7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2">#REF!</definedName>
    <definedName name="画面イベント定義_「画面ＩＤ」入力セルの位置_行" localSheetId="6">#REF!</definedName>
    <definedName name="画面イベント定義_「画面ＩＤ」入力セルの位置_行" localSheetId="0">#REF!</definedName>
    <definedName name="画面イベント定義_「画面ＩＤ」入力セルの位置_行" localSheetId="4">#REF!</definedName>
    <definedName name="画面イベント定義_「画面ＩＤ」入力セルの位置_行" localSheetId="5">#REF!</definedName>
    <definedName name="画面イベント定義_「画面ＩＤ」入力セルの位置_行">#REF!</definedName>
    <definedName name="画面イベント定義_「画面ＩＤ」入力セルの位置_列" localSheetId="7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2">#REF!</definedName>
    <definedName name="画面イベント定義_「画面ＩＤ」入力セルの位置_列" localSheetId="6">#REF!</definedName>
    <definedName name="画面イベント定義_「画面ＩＤ」入力セルの位置_列" localSheetId="0">#REF!</definedName>
    <definedName name="画面イベント定義_「画面ＩＤ」入力セルの位置_列" localSheetId="4">#REF!</definedName>
    <definedName name="画面イベント定義_「画面ＩＤ」入力セルの位置_列" localSheetId="5">#REF!</definedName>
    <definedName name="画面イベント定義_「画面ＩＤ」入力セルの位置_列">#REF!</definedName>
    <definedName name="論理データ型一覧">[1]論理データ型!$A$3:$A$41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5" l="1"/>
  <c r="AE14" i="6" l="1"/>
  <c r="Z1" i="9" l="1"/>
  <c r="Z1" i="7" l="1"/>
  <c r="Z1" i="8" l="1"/>
  <c r="Z1" i="6" l="1"/>
  <c r="P69" i="10" l="1"/>
  <c r="Z68" i="10"/>
  <c r="Z20" i="10"/>
  <c r="Z29" i="10" s="1"/>
  <c r="Z69" i="10" s="1"/>
  <c r="Z1" i="10"/>
  <c r="Z1" i="11" l="1"/>
  <c r="AE68" i="12" l="1"/>
  <c r="AD63" i="12"/>
  <c r="AD59" i="12" s="1"/>
  <c r="AD54" i="12"/>
  <c r="AD47" i="12"/>
  <c r="AD46" i="12" s="1"/>
  <c r="AD43" i="12"/>
  <c r="AD32" i="12"/>
  <c r="AE20" i="12"/>
  <c r="AD16" i="12"/>
  <c r="AE14" i="12"/>
  <c r="AE29" i="12" s="1"/>
  <c r="AE68" i="11"/>
  <c r="AD63" i="11"/>
  <c r="AD59" i="11" s="1"/>
  <c r="AD54" i="11"/>
  <c r="AD47" i="11"/>
  <c r="AD46" i="11"/>
  <c r="AD43" i="11"/>
  <c r="AD32" i="11"/>
  <c r="AE20" i="11"/>
  <c r="AD16" i="11"/>
  <c r="AD15" i="11" s="1"/>
  <c r="AE14" i="11"/>
  <c r="AE29" i="11" s="1"/>
  <c r="AE69" i="11" s="1"/>
  <c r="AE69" i="12" l="1"/>
  <c r="AD15" i="12"/>
  <c r="AD14" i="12" s="1"/>
  <c r="AD69" i="12" s="1"/>
  <c r="AD14" i="11"/>
  <c r="AD69" i="11" s="1"/>
  <c r="Z31" i="5"/>
  <c r="Z31" i="12" s="1"/>
  <c r="Z29" i="5"/>
  <c r="Z29" i="12" s="1"/>
  <c r="Z28" i="5"/>
  <c r="Z28" i="12" s="1"/>
  <c r="Z27" i="5"/>
  <c r="Z27" i="12" s="1"/>
  <c r="Z26" i="5"/>
  <c r="Z26" i="12" s="1"/>
  <c r="Z25" i="5"/>
  <c r="Z25" i="12" s="1"/>
  <c r="Z24" i="5"/>
  <c r="Z24" i="12" s="1"/>
  <c r="Z23" i="5"/>
  <c r="Z23" i="12" s="1"/>
  <c r="Z22" i="5"/>
  <c r="Z22" i="12" s="1"/>
  <c r="Z21" i="5"/>
  <c r="Z21" i="12" s="1"/>
  <c r="Z20" i="5"/>
  <c r="Z20" i="12" s="1"/>
  <c r="Z19" i="5"/>
  <c r="Z19" i="12" s="1"/>
  <c r="Z18" i="5"/>
  <c r="Z18" i="12" s="1"/>
  <c r="Z17" i="5"/>
  <c r="Z17" i="12" s="1"/>
  <c r="Z16" i="5"/>
  <c r="Z16" i="12" s="1"/>
  <c r="Z15" i="5"/>
  <c r="Z15" i="12" s="1"/>
  <c r="Z14" i="5"/>
  <c r="Z14" i="12" s="1"/>
  <c r="P69" i="5"/>
  <c r="P69" i="12" s="1"/>
  <c r="P68" i="5"/>
  <c r="P68" i="12" s="1"/>
  <c r="P67" i="5"/>
  <c r="P67" i="12" s="1"/>
  <c r="P66" i="5"/>
  <c r="P66" i="12" s="1"/>
  <c r="P65" i="5"/>
  <c r="P65" i="12" s="1"/>
  <c r="P64" i="5"/>
  <c r="P64" i="12" s="1"/>
  <c r="P63" i="5"/>
  <c r="P63" i="12" s="1"/>
  <c r="P62" i="5"/>
  <c r="P62" i="12" s="1"/>
  <c r="P61" i="5"/>
  <c r="P61" i="12" s="1"/>
  <c r="P60" i="5"/>
  <c r="P60" i="12" s="1"/>
  <c r="P59" i="5"/>
  <c r="P59" i="12" s="1"/>
  <c r="P58" i="5"/>
  <c r="P58" i="12" s="1"/>
  <c r="P57" i="5"/>
  <c r="P57" i="12" s="1"/>
  <c r="P56" i="5"/>
  <c r="P56" i="12" s="1"/>
  <c r="P55" i="5"/>
  <c r="P55" i="12" s="1"/>
  <c r="P54" i="5"/>
  <c r="P54" i="12" s="1"/>
  <c r="P53" i="5"/>
  <c r="P53" i="12" s="1"/>
  <c r="P52" i="5"/>
  <c r="P52" i="12" s="1"/>
  <c r="P51" i="5"/>
  <c r="P51" i="12" s="1"/>
  <c r="P50" i="5"/>
  <c r="P50" i="12" s="1"/>
  <c r="P49" i="5"/>
  <c r="P49" i="12" s="1"/>
  <c r="P48" i="5"/>
  <c r="P48" i="12" s="1"/>
  <c r="P47" i="5"/>
  <c r="P47" i="12" s="1"/>
  <c r="P46" i="5"/>
  <c r="P46" i="12" s="1"/>
  <c r="P45" i="5"/>
  <c r="P45" i="12" s="1"/>
  <c r="P44" i="5"/>
  <c r="P44" i="12" s="1"/>
  <c r="P43" i="5"/>
  <c r="P43" i="12" s="1"/>
  <c r="P42" i="5"/>
  <c r="P42" i="12" s="1"/>
  <c r="P41" i="5"/>
  <c r="P41" i="12" s="1"/>
  <c r="P40" i="5"/>
  <c r="P40" i="12" s="1"/>
  <c r="P39" i="5"/>
  <c r="P39" i="12" s="1"/>
  <c r="P38" i="5"/>
  <c r="P38" i="12" s="1"/>
  <c r="P37" i="5"/>
  <c r="P37" i="12" s="1"/>
  <c r="P36" i="5"/>
  <c r="P36" i="12" s="1"/>
  <c r="P35" i="5"/>
  <c r="P35" i="12" s="1"/>
  <c r="P34" i="5"/>
  <c r="P34" i="12" s="1"/>
  <c r="P33" i="5"/>
  <c r="P33" i="12" s="1"/>
  <c r="P32" i="5"/>
  <c r="P32" i="12" s="1"/>
  <c r="P31" i="5"/>
  <c r="P31" i="12" s="1"/>
  <c r="P30" i="5"/>
  <c r="P30" i="12" s="1"/>
  <c r="P29" i="5"/>
  <c r="P29" i="12" s="1"/>
  <c r="P28" i="5"/>
  <c r="P28" i="12" s="1"/>
  <c r="P27" i="5"/>
  <c r="P27" i="12" s="1"/>
  <c r="P26" i="5"/>
  <c r="P26" i="12" s="1"/>
  <c r="P25" i="5"/>
  <c r="P25" i="12" s="1"/>
  <c r="P24" i="5"/>
  <c r="P24" i="12" s="1"/>
  <c r="P23" i="5"/>
  <c r="P23" i="12" s="1"/>
  <c r="P22" i="5"/>
  <c r="P22" i="12" s="1"/>
  <c r="P21" i="5"/>
  <c r="P21" i="12" s="1"/>
  <c r="P20" i="5"/>
  <c r="P20" i="12" s="1"/>
  <c r="P19" i="5"/>
  <c r="P19" i="12" s="1"/>
  <c r="P18" i="5"/>
  <c r="P18" i="12" s="1"/>
  <c r="P17" i="5"/>
  <c r="P17" i="12" s="1"/>
  <c r="P16" i="5"/>
  <c r="P16" i="12" s="1"/>
  <c r="P15" i="5"/>
  <c r="P15" i="12" s="1"/>
  <c r="P14" i="12"/>
  <c r="Z32" i="5" l="1"/>
  <c r="Z32" i="12" s="1"/>
  <c r="Z69" i="5" l="1"/>
  <c r="Z69" i="12" s="1"/>
  <c r="Z68" i="5"/>
  <c r="Z68" i="12" s="1"/>
  <c r="AE68" i="10"/>
  <c r="AD63" i="10"/>
  <c r="AD59" i="10" s="1"/>
  <c r="AD54" i="10"/>
  <c r="AD47" i="10"/>
  <c r="AD46" i="10" s="1"/>
  <c r="AD43" i="10"/>
  <c r="AD32" i="10"/>
  <c r="AE20" i="10"/>
  <c r="AD16" i="10"/>
  <c r="AD15" i="10" s="1"/>
  <c r="AD14" i="10" s="1"/>
  <c r="AE14" i="10"/>
  <c r="AE68" i="9"/>
  <c r="AD63" i="9"/>
  <c r="AD59" i="9"/>
  <c r="AD54" i="9"/>
  <c r="AD47" i="9"/>
  <c r="AD46" i="9" s="1"/>
  <c r="AD43" i="9"/>
  <c r="AD32" i="9"/>
  <c r="AE20" i="9"/>
  <c r="AD16" i="9"/>
  <c r="AD15" i="9" s="1"/>
  <c r="AD14" i="9" s="1"/>
  <c r="AD69" i="9" s="1"/>
  <c r="AE14" i="9"/>
  <c r="AE68" i="8"/>
  <c r="AD63" i="8"/>
  <c r="AD59" i="8" s="1"/>
  <c r="AD54" i="8"/>
  <c r="AD47" i="8"/>
  <c r="AD43" i="8"/>
  <c r="AD32" i="8"/>
  <c r="AE20" i="8"/>
  <c r="AD16" i="8"/>
  <c r="AE14" i="8"/>
  <c r="AE29" i="8" s="1"/>
  <c r="AE69" i="8" s="1"/>
  <c r="AE68" i="7"/>
  <c r="AD63" i="7"/>
  <c r="AD59" i="7" s="1"/>
  <c r="AD54" i="7"/>
  <c r="AD47" i="7"/>
  <c r="AD46" i="7" s="1"/>
  <c r="AD43" i="7"/>
  <c r="AD32" i="7"/>
  <c r="AE20" i="7"/>
  <c r="AD16" i="7"/>
  <c r="AE14" i="7"/>
  <c r="AE29" i="7" s="1"/>
  <c r="AE69" i="7" s="1"/>
  <c r="AE68" i="6"/>
  <c r="AD63" i="6"/>
  <c r="AD59" i="6" s="1"/>
  <c r="AD54" i="6"/>
  <c r="AD47" i="6"/>
  <c r="AD46" i="6" s="1"/>
  <c r="AD43" i="6"/>
  <c r="AD32" i="6"/>
  <c r="AE20" i="6"/>
  <c r="AE29" i="6" s="1"/>
  <c r="AD16" i="6"/>
  <c r="AD15" i="6" s="1"/>
  <c r="AD46" i="8" l="1"/>
  <c r="AE69" i="6"/>
  <c r="AD14" i="6"/>
  <c r="AD15" i="7"/>
  <c r="AD14" i="7" s="1"/>
  <c r="AD69" i="7" s="1"/>
  <c r="AD15" i="8"/>
  <c r="AD14" i="8" s="1"/>
  <c r="AD69" i="8" s="1"/>
  <c r="AE29" i="9"/>
  <c r="AE69" i="9" s="1"/>
  <c r="AE29" i="10"/>
  <c r="AE69" i="10" s="1"/>
  <c r="AD69" i="10"/>
  <c r="AD69" i="6"/>
  <c r="AE68" i="5" l="1"/>
  <c r="AD63" i="5"/>
  <c r="AD59" i="5" s="1"/>
  <c r="AD54" i="5"/>
  <c r="AD47" i="5"/>
  <c r="AD43" i="5"/>
  <c r="AD32" i="5"/>
  <c r="AE20" i="5"/>
  <c r="AD16" i="5"/>
  <c r="AE14" i="5"/>
  <c r="AE29" i="5" l="1"/>
  <c r="AE69" i="5" s="1"/>
  <c r="AD46" i="5"/>
  <c r="AD15" i="5"/>
  <c r="AD14" i="5" l="1"/>
  <c r="AD69" i="5" s="1"/>
</calcChain>
</file>

<file path=xl/sharedStrings.xml><?xml version="1.0" encoding="utf-8"?>
<sst xmlns="http://schemas.openxmlformats.org/spreadsheetml/2006/main" count="1360" uniqueCount="161">
  <si>
    <t>（単位：円）</t>
  </si>
  <si>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</si>
  <si>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</si>
  <si>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</si>
  <si>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</si>
  <si>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</si>
  <si>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</si>
  <si>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</si>
  <si>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</si>
  <si>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</si>
  <si>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</si>
  <si>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</si>
  <si>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</si>
  <si>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</si>
  <si>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</si>
  <si>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</si>
  <si>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</si>
  <si>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</si>
  <si>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</si>
  <si>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</si>
  <si>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</si>
  <si>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</si>
  <si>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</si>
  <si>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</si>
  <si>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</si>
  <si>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</si>
  <si>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</si>
  <si>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</si>
  <si>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</si>
  <si>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</si>
  <si>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</si>
  <si>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</si>
  <si>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</si>
  <si>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</si>
  <si>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</si>
  <si>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</si>
  <si>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</si>
  <si>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</si>
  <si>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</si>
  <si>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</si>
  <si>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</si>
  <si>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</si>
  <si>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</si>
  <si>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</si>
  <si>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</si>
  <si>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</si>
  <si>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</si>
  <si>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</si>
  <si>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</si>
  <si>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</si>
  <si>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</si>
  <si>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</si>
  <si>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</si>
  <si>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</si>
  <si>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</si>
  <si>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</si>
  <si>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</si>
  <si>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</si>
  <si>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</si>
  <si>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</si>
  <si>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</si>
  <si>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</si>
  <si>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</si>
  <si>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</si>
  <si>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</si>
  <si>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</si>
  <si>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</si>
  <si>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</si>
  <si>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</si>
  <si>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</si>
  <si>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</si>
  <si>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</si>
  <si>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</si>
  <si>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</si>
  <si>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</si>
  <si>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</si>
  <si>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</si>
  <si>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</si>
  <si>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</si>
  <si>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</si>
  <si>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</si>
  <si>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</si>
  <si>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</si>
  <si>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</si>
  <si>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</si>
  <si>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</si>
  <si>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</si>
  <si>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</si>
  <si>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</si>
  <si>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</si>
  <si>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</si>
  <si>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</si>
  <si>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</si>
  <si>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</si>
  <si>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</si>
  <si>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</si>
  <si>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</si>
  <si>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</si>
  <si>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</si>
  <si>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</si>
  <si>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</si>
  <si>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</si>
  <si>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</si>
  <si>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</si>
  <si>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</si>
  <si>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</si>
  <si>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</si>
  <si>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</si>
  <si>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</si>
  <si>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</si>
  <si>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</si>
  <si>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</si>
  <si>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</si>
  <si>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</si>
  <si>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</si>
  <si>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</si>
  <si>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</si>
  <si>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</si>
  <si>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</si>
  <si>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</si>
  <si>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</si>
  <si>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</si>
  <si>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</si>
  <si>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</si>
  <si>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</si>
  <si>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</si>
  <si>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</si>
  <si>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</si>
  <si>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</si>
  <si>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</si>
  <si>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</si>
  <si>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</si>
  <si>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</si>
  <si>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</si>
  <si>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</si>
  <si>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</si>
  <si>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</si>
  <si>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</si>
  <si>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</si>
  <si>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</si>
  <si>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</si>
  <si>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*出力条件</t>
  </si>
  <si>
    <t>*出力帳票選択 ： 財務書類</t>
  </si>
  <si>
    <t>*団体／会計コード ：</t>
  </si>
  <si>
    <t>*出力範囲 ： 年次</t>
  </si>
  <si>
    <t>*出力金額単位 ： 円</t>
  </si>
  <si>
    <t>貸借対照表</t>
  </si>
  <si>
    <t>退職手当支給準備金</t>
    <rPh sb="4" eb="6">
      <t>シキュウ</t>
    </rPh>
    <rPh sb="6" eb="9">
      <t>ジュンビキン</t>
    </rPh>
    <phoneticPr fontId="2"/>
  </si>
  <si>
    <t>*団体区分 ： 退職手当会計</t>
    <rPh sb="8" eb="10">
      <t>タイショク</t>
    </rPh>
    <rPh sb="10" eb="12">
      <t>テアテ</t>
    </rPh>
    <rPh sb="12" eb="14">
      <t>カイケイ</t>
    </rPh>
    <phoneticPr fontId="2"/>
  </si>
  <si>
    <t>*団体区分 ： 消防補償会計</t>
    <rPh sb="8" eb="10">
      <t>ショウボウ</t>
    </rPh>
    <rPh sb="10" eb="12">
      <t>ホショウ</t>
    </rPh>
    <rPh sb="12" eb="14">
      <t>カイケイ</t>
    </rPh>
    <phoneticPr fontId="2"/>
  </si>
  <si>
    <t>*団体区分 ： 非常勤補償等会計</t>
    <rPh sb="8" eb="11">
      <t>ヒジョウキン</t>
    </rPh>
    <rPh sb="11" eb="13">
      <t>ホショウ</t>
    </rPh>
    <rPh sb="13" eb="14">
      <t>トウ</t>
    </rPh>
    <rPh sb="14" eb="16">
      <t>カイケイ</t>
    </rPh>
    <phoneticPr fontId="2"/>
  </si>
  <si>
    <t>*団体区分 ： 会館管理会計</t>
    <rPh sb="8" eb="10">
      <t>カイカン</t>
    </rPh>
    <rPh sb="10" eb="12">
      <t>カンリ</t>
    </rPh>
    <rPh sb="12" eb="14">
      <t>カイケイ</t>
    </rPh>
    <phoneticPr fontId="2"/>
  </si>
  <si>
    <t>*団体区分 ： 合算（除く交通災害）</t>
    <rPh sb="8" eb="10">
      <t>ガッサン</t>
    </rPh>
    <rPh sb="11" eb="12">
      <t>ノゾ</t>
    </rPh>
    <rPh sb="13" eb="15">
      <t>コウツウ</t>
    </rPh>
    <rPh sb="15" eb="17">
      <t>サイガイ</t>
    </rPh>
    <phoneticPr fontId="2"/>
  </si>
  <si>
    <t>*団体区分 ： 共通会計</t>
    <rPh sb="8" eb="10">
      <t>キョウツウ</t>
    </rPh>
    <rPh sb="10" eb="12">
      <t>カイケイ</t>
    </rPh>
    <phoneticPr fontId="2"/>
  </si>
  <si>
    <t>*団体区分 ： 会計別</t>
  </si>
  <si>
    <t>*団体区分 ： 総合事務組合全体会計</t>
    <rPh sb="8" eb="10">
      <t>ソウゴウ</t>
    </rPh>
    <rPh sb="10" eb="12">
      <t>ジム</t>
    </rPh>
    <rPh sb="12" eb="14">
      <t>クミアイ</t>
    </rPh>
    <rPh sb="14" eb="16">
      <t>ゼンタイ</t>
    </rPh>
    <rPh sb="16" eb="18">
      <t>カイケイ</t>
    </rPh>
    <phoneticPr fontId="2"/>
  </si>
  <si>
    <r>
      <t xml:space="preserve">*団体／会計コード ： 001  ／  02   一般会計等  ／  </t>
    </r>
    <r>
      <rPr>
        <b/>
        <sz val="10.5"/>
        <rFont val="ＭＳ Ｐゴシック"/>
        <family val="3"/>
        <charset val="128"/>
      </rPr>
      <t>交通災害共済会計</t>
    </r>
    <phoneticPr fontId="2"/>
  </si>
  <si>
    <t>*出力帳票選択 ： 財務書類</t>
    <phoneticPr fontId="2"/>
  </si>
  <si>
    <t>*会計年度 ： 令和 6年度</t>
    <rPh sb="8" eb="10">
      <t>レイワ</t>
    </rPh>
    <rPh sb="12" eb="14">
      <t>ネンド</t>
    </rPh>
    <rPh sb="13" eb="14">
      <t>ド</t>
    </rPh>
    <phoneticPr fontId="2"/>
  </si>
  <si>
    <t>（令和　7年 3月31日現在）</t>
    <rPh sb="1" eb="3">
      <t>レイワ</t>
    </rPh>
    <phoneticPr fontId="2"/>
  </si>
  <si>
    <t>（令和 7年 3月31日現在）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</si>
</sst>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;&quot;△ &quot;0"/>
    <numFmt numFmtId="178" formatCode="#,##0_ "/>
    <numFmt numFmtId="179" formatCode="yyyy/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68">
    <xf numFmtId="0" fontId="0" fillId="0" borderId="0" xfId="0">
      <alignment vertical="center"/>
    </xf>
    <xf numFmtId="49" fontId="4" fillId="2" borderId="0" xfId="2" applyNumberFormat="1" applyFont="1" applyFill="1" applyAlignment="1">
      <alignment vertical="center"/>
    </xf>
    <xf numFmtId="0" fontId="4" fillId="2" borderId="0" xfId="3" applyFont="1" applyFill="1">
      <alignment vertical="center"/>
    </xf>
    <xf numFmtId="0" fontId="4" fillId="2" borderId="0" xfId="2" applyFont="1" applyFill="1" applyAlignment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4" applyNumberFormat="1" applyFont="1" applyAlignment="1">
      <alignment vertical="center"/>
    </xf>
    <xf numFmtId="0" fontId="5" fillId="0" borderId="0" xfId="4" applyFont="1"/>
    <xf numFmtId="0" fontId="4" fillId="0" borderId="0" xfId="4" applyFont="1" applyAlignment="1">
      <alignment vertical="center"/>
    </xf>
    <xf numFmtId="49" fontId="8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1" fillId="0" borderId="0" xfId="4" applyAlignment="1">
      <alignment vertical="center"/>
    </xf>
    <xf numFmtId="0" fontId="1" fillId="0" borderId="0" xfId="4" applyAlignment="1">
      <alignment horizontal="right" vertical="center"/>
    </xf>
    <xf numFmtId="49" fontId="4" fillId="0" borderId="0" xfId="4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1" fillId="0" borderId="1" xfId="4" applyBorder="1" applyAlignment="1">
      <alignment vertical="center"/>
    </xf>
    <xf numFmtId="38" fontId="1" fillId="0" borderId="0" xfId="5" applyFont="1" applyFill="1" applyBorder="1" applyAlignment="1">
      <alignment vertical="center"/>
    </xf>
    <xf numFmtId="0" fontId="1" fillId="0" borderId="0" xfId="6">
      <alignment vertical="center"/>
    </xf>
    <xf numFmtId="0" fontId="1" fillId="0" borderId="9" xfId="4" applyBorder="1" applyAlignment="1">
      <alignment horizontal="right" vertical="center"/>
    </xf>
    <xf numFmtId="177" fontId="9" fillId="0" borderId="4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38" fontId="1" fillId="0" borderId="1" xfId="5" applyFont="1" applyFill="1" applyBorder="1" applyAlignment="1">
      <alignment vertical="center"/>
    </xf>
    <xf numFmtId="176" fontId="1" fillId="2" borderId="9" xfId="4" applyNumberFormat="1" applyFill="1" applyBorder="1" applyAlignment="1">
      <alignment horizontal="right" vertical="center"/>
    </xf>
    <xf numFmtId="177" fontId="9" fillId="2" borderId="4" xfId="4" applyNumberFormat="1" applyFont="1" applyFill="1" applyBorder="1" applyAlignment="1">
      <alignment horizontal="center" vertical="center"/>
    </xf>
    <xf numFmtId="178" fontId="9" fillId="2" borderId="4" xfId="4" applyNumberFormat="1" applyFont="1" applyFill="1" applyBorder="1" applyAlignment="1">
      <alignment horizontal="center" vertical="center"/>
    </xf>
    <xf numFmtId="38" fontId="10" fillId="0" borderId="0" xfId="5" applyFont="1" applyFill="1" applyBorder="1" applyAlignment="1">
      <alignment vertical="center"/>
    </xf>
    <xf numFmtId="0" fontId="10" fillId="0" borderId="0" xfId="4" applyFont="1" applyAlignment="1">
      <alignment vertical="center"/>
    </xf>
    <xf numFmtId="178" fontId="9" fillId="2" borderId="12" xfId="4" applyNumberFormat="1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horizontal="center" vertical="center"/>
    </xf>
    <xf numFmtId="0" fontId="1" fillId="2" borderId="9" xfId="4" applyFill="1" applyBorder="1" applyAlignment="1">
      <alignment horizontal="right" vertical="center"/>
    </xf>
    <xf numFmtId="0" fontId="9" fillId="2" borderId="4" xfId="4" applyFont="1" applyFill="1" applyBorder="1" applyAlignment="1">
      <alignment horizontal="center" vertical="center"/>
    </xf>
    <xf numFmtId="178" fontId="9" fillId="2" borderId="4" xfId="4" applyNumberFormat="1" applyFont="1" applyFill="1" applyBorder="1" applyAlignment="1">
      <alignment horizontal="right" vertical="center"/>
    </xf>
    <xf numFmtId="0" fontId="9" fillId="2" borderId="4" xfId="4" applyFont="1" applyFill="1" applyBorder="1" applyAlignment="1">
      <alignment horizontal="right" vertical="center"/>
    </xf>
    <xf numFmtId="0" fontId="1" fillId="0" borderId="3" xfId="4" applyBorder="1" applyAlignment="1">
      <alignment vertical="center"/>
    </xf>
    <xf numFmtId="0" fontId="9" fillId="0" borderId="4" xfId="4" applyFont="1" applyBorder="1" applyAlignment="1">
      <alignment horizontal="right" vertical="center"/>
    </xf>
    <xf numFmtId="176" fontId="1" fillId="2" borderId="16" xfId="4" applyNumberFormat="1" applyFill="1" applyBorder="1" applyAlignment="1">
      <alignment horizontal="right" vertical="center"/>
    </xf>
    <xf numFmtId="178" fontId="9" fillId="2" borderId="17" xfId="4" applyNumberFormat="1" applyFont="1" applyFill="1" applyBorder="1" applyAlignment="1">
      <alignment horizontal="center" vertical="center"/>
    </xf>
    <xf numFmtId="176" fontId="1" fillId="2" borderId="7" xfId="4" applyNumberFormat="1" applyFill="1" applyBorder="1" applyAlignment="1">
      <alignment horizontal="right" vertical="center"/>
    </xf>
    <xf numFmtId="177" fontId="9" fillId="2" borderId="8" xfId="4" applyNumberFormat="1" applyFont="1" applyFill="1" applyBorder="1" applyAlignment="1">
      <alignment horizontal="center" vertical="center"/>
    </xf>
    <xf numFmtId="178" fontId="9" fillId="2" borderId="8" xfId="4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176" fontId="1" fillId="0" borderId="0" xfId="4" applyNumberFormat="1" applyAlignment="1">
      <alignment vertical="center"/>
    </xf>
    <xf numFmtId="176" fontId="1" fillId="0" borderId="9" xfId="4" applyNumberFormat="1" applyBorder="1" applyAlignment="1">
      <alignment horizontal="right" vertical="center"/>
    </xf>
    <xf numFmtId="176" fontId="10" fillId="0" borderId="0" xfId="4" applyNumberFormat="1" applyFont="1" applyAlignment="1">
      <alignment vertical="center"/>
    </xf>
    <xf numFmtId="38" fontId="0" fillId="0" borderId="0" xfId="5" applyFont="1" applyFill="1" applyBorder="1" applyAlignment="1">
      <alignment vertical="center"/>
    </xf>
    <xf numFmtId="176" fontId="0" fillId="2" borderId="9" xfId="4" applyNumberFormat="1" applyFont="1" applyFill="1" applyBorder="1" applyAlignment="1">
      <alignment horizontal="right" vertical="center"/>
    </xf>
    <xf numFmtId="176" fontId="0" fillId="2" borderId="11" xfId="4" applyNumberFormat="1" applyFont="1" applyFill="1" applyBorder="1" applyAlignment="1">
      <alignment horizontal="right" vertical="center"/>
    </xf>
    <xf numFmtId="176" fontId="1" fillId="2" borderId="11" xfId="4" applyNumberFormat="1" applyFill="1" applyBorder="1" applyAlignment="1">
      <alignment horizontal="right" vertical="center"/>
    </xf>
    <xf numFmtId="176" fontId="0" fillId="0" borderId="9" xfId="4" applyNumberFormat="1" applyFont="1" applyBorder="1" applyAlignment="1">
      <alignment horizontal="right" vertical="center"/>
    </xf>
    <xf numFmtId="0" fontId="6" fillId="0" borderId="0" xfId="4" applyFont="1" applyAlignment="1">
      <alignment horizontal="center"/>
    </xf>
    <xf numFmtId="0" fontId="7" fillId="0" borderId="0" xfId="4" applyFont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0" fontId="1" fillId="0" borderId="6" xfId="4" applyBorder="1" applyAlignment="1">
      <alignment vertical="center"/>
    </xf>
    <xf numFmtId="0" fontId="1" fillId="0" borderId="7" xfId="4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38" fontId="1" fillId="0" borderId="10" xfId="5" applyFont="1" applyFill="1" applyBorder="1" applyAlignment="1">
      <alignment horizontal="center" vertical="center"/>
    </xf>
    <xf numFmtId="38" fontId="1" fillId="0" borderId="2" xfId="5" applyFont="1" applyFill="1" applyBorder="1" applyAlignment="1">
      <alignment horizontal="center" vertical="center"/>
    </xf>
    <xf numFmtId="38" fontId="1" fillId="0" borderId="1" xfId="5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horizontal="center" vertical="center"/>
    </xf>
    <xf numFmtId="0" fontId="1" fillId="0" borderId="13" xfId="4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38" fontId="1" fillId="0" borderId="5" xfId="5" applyFont="1" applyFill="1" applyBorder="1" applyAlignment="1">
      <alignment horizontal="center" vertical="center"/>
    </xf>
    <xf numFmtId="38" fontId="1" fillId="0" borderId="6" xfId="5" applyFont="1" applyFill="1" applyBorder="1" applyAlignment="1">
      <alignment horizontal="center" vertical="center"/>
    </xf>
    <xf numFmtId="176" fontId="1" fillId="0" borderId="18" xfId="5" applyNumberFormat="1" applyFont="1" applyFill="1" applyBorder="1" applyAlignment="1">
      <alignment horizontal="center" vertical="center"/>
    </xf>
    <xf numFmtId="0" fontId="1" fillId="0" borderId="18" xfId="4" applyBorder="1" applyAlignment="1">
      <alignment horizontal="center" vertical="center"/>
    </xf>
    <xf numFmtId="179" fontId="4" fillId="0" borderId="0" xfId="4" applyNumberFormat="1" applyFont="1" applyAlignment="1">
      <alignment horizontal="right" vertical="center"/>
    </xf>
  </cellXfs>
  <cellStyles count="11">
    <cellStyle name="桁区切り 2" xfId="5" xr:uid="{00000000-0005-0000-0000-000000000000}"/>
    <cellStyle name="標準" xfId="0" builtinId="0"/>
    <cellStyle name="標準 2" xfId="1" xr:uid="{00000000-0005-0000-0000-000002000000}"/>
    <cellStyle name="標準 2 3" xfId="8" xr:uid="{00000000-0005-0000-0000-000003000000}"/>
    <cellStyle name="標準 4" xfId="9" xr:uid="{00000000-0005-0000-0000-000004000000}"/>
    <cellStyle name="標準 5" xfId="7" xr:uid="{00000000-0005-0000-0000-000005000000}"/>
    <cellStyle name="標準 6" xfId="10" xr:uid="{00000000-0005-0000-0000-000006000000}"/>
    <cellStyle name="標準 7" xfId="3" xr:uid="{00000000-0005-0000-0000-000007000000}"/>
    <cellStyle name="標準 8" xfId="2" xr:uid="{00000000-0005-0000-0000-000008000000}"/>
    <cellStyle name="標準 9" xfId="4" xr:uid="{00000000-0005-0000-0000-000009000000}"/>
    <cellStyle name="標準_03.04.01.財務諸表雛形_様式_桜内案１_コピー03　普通会計４表2006.12.23_仕訳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80"/>
  <sheetViews>
    <sheetView showGridLines="0" tabSelected="1" topLeftCell="C1" zoomScale="85" zoomScaleNormal="85" zoomScaleSheetLayoutView="85" workbookViewId="0">
      <selection activeCell="T5" sqref="T5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155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49" t="s">
        <v>146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31" ht="21" customHeight="1" x14ac:dyDescent="0.2">
      <c r="D10" s="50" t="s">
        <v>159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1" t="s">
        <v>1</v>
      </c>
      <c r="E12" s="52"/>
      <c r="F12" s="52"/>
      <c r="G12" s="52"/>
      <c r="H12" s="52"/>
      <c r="I12" s="52"/>
      <c r="J12" s="52"/>
      <c r="K12" s="53"/>
      <c r="L12" s="53"/>
      <c r="M12" s="53"/>
      <c r="N12" s="53"/>
      <c r="O12" s="53"/>
      <c r="P12" s="54" t="s">
        <v>134</v>
      </c>
      <c r="Q12" s="55"/>
      <c r="R12" s="52" t="s">
        <v>1</v>
      </c>
      <c r="S12" s="52"/>
      <c r="T12" s="52"/>
      <c r="U12" s="52"/>
      <c r="V12" s="52"/>
      <c r="W12" s="52"/>
      <c r="X12" s="52"/>
      <c r="Y12" s="52"/>
      <c r="Z12" s="54" t="s">
        <v>134</v>
      </c>
      <c r="AA12" s="55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f>合算!P14+交通災害!P14</f>
        <v>15891953144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f>合算!Z14+交通災害!Z14</f>
        <v>14241039933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f>合算!P15+交通災害!P15</f>
        <v>1271736738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f>合算!Z15+交通災害!Z15</f>
        <v>173460777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f>合算!P16+交通災害!P16</f>
        <v>1206559902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f>合算!Z16+交通災害!Z16</f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f>合算!P17+交通災害!P17</f>
        <v>513390000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f>合算!Z17+交通災害!Z17</f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f>合算!P18+交通災害!P18</f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f>合算!Z18+交通災害!Z18</f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f>合算!P19+交通災害!P19</f>
        <v>705307893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f>合算!Z19+交通災害!Z19</f>
        <v>14067579156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f>合算!P20+交通災害!P20</f>
        <v>-61245159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f>合算!Z20+交通災害!Z20</f>
        <v>12638624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f>合算!P21+交通災害!P21</f>
        <v>55803600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f>合算!Z21+交通災害!Z21</f>
        <v>7695866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f>合算!P22+交通災害!P22</f>
        <v>-6696432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f>合算!Z22+交通災害!Z22</f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f>合算!P23+交通災害!P23</f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f>合算!Z23+交通災害!Z23</f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f>合算!P24+交通災害!P24</f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f>合算!Z24+交通災害!Z24</f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f>合算!P25+交通災害!P25</f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f>合算!Z25+交通災害!Z25</f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f>合算!P26+交通災害!P26</f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f>合算!Z26+交通災害!Z26</f>
        <v>4942758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f>合算!P27+交通災害!P27</f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f>合算!Z27+交通災害!Z27</f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f>合算!P28+交通災害!P28</f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f>合算!Z28+交通災害!Z28</f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f>合算!P29+交通災害!P29</f>
        <v>0</v>
      </c>
      <c r="Q29" s="23"/>
      <c r="R29" s="56" t="s">
        <v>99</v>
      </c>
      <c r="S29" s="57"/>
      <c r="T29" s="57"/>
      <c r="U29" s="57"/>
      <c r="V29" s="57"/>
      <c r="W29" s="57"/>
      <c r="X29" s="57"/>
      <c r="Y29" s="57"/>
      <c r="Z29" s="46">
        <f>合算!Z29+交通災害!Z29</f>
        <v>14253678557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f>合算!P30+交通災害!P30</f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f>合算!P31+交通災害!P31</f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f>合算!Z31+交通災害!Z31</f>
        <v>15891953144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f>合算!P32+交通災害!P32</f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f>合算!Z32+交通災害!Z32</f>
        <v>-14161643388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f>合算!P33+交通災害!P33</f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f>合算!P34+交通災害!P34</f>
        <v>0</v>
      </c>
      <c r="Q34" s="23"/>
      <c r="R34" s="58"/>
      <c r="S34" s="59"/>
      <c r="T34" s="59"/>
      <c r="U34" s="59"/>
      <c r="V34" s="59"/>
      <c r="W34" s="59"/>
      <c r="X34" s="59"/>
      <c r="Y34" s="59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f>合算!P35+交通災害!P35</f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f>合算!P36+交通災害!P36</f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f>合算!P37+交通災害!P37</f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f>合算!P38+交通災害!P38</f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f>合算!P39+交通災害!P39</f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f>合算!P40+交通災害!P40</f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f>合算!P41+交通災害!P41</f>
        <v>92038137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f>合算!P42+交通災害!P42</f>
        <v>-26861301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f>合算!P43+交通災害!P43</f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f>合算!P44+交通災害!P44</f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f>合算!P45+交通災害!P45</f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f>合算!P46+交通災害!P46</f>
        <v>14620216406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f>合算!P47+交通災害!P47</f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f>合算!P48+交通災害!P48</f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f>合算!P49+交通災害!P49</f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f>合算!P50+交通災害!P50</f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f>合算!P51+交通災害!P51</f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f>合算!P52+交通災害!P52</f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f>合算!P53+交通災害!P53</f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f>合算!P54+交通災害!P54</f>
        <v>14620216406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f>合算!P55+交通災害!P55</f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f>合算!P56+交通災害!P56</f>
        <v>14620216406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f>合算!P57+交通災害!P57</f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f>合算!P58+交通災害!P58</f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f>合算!P59+交通災害!P59</f>
        <v>92035169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f>合算!P60+交通災害!P60</f>
        <v>92035169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f>合算!P61+交通災害!P61</f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f>合算!P62+交通災害!P62</f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f>合算!P63+交通災害!P63</f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f>合算!P64+交通災害!P64</f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f>合算!P65+交通災害!P65</f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f>合算!P66+交通災害!P66</f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f>合算!P67+交通災害!P67</f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f>合算!P68+交通災害!P68</f>
        <v>0</v>
      </c>
      <c r="Q68" s="23"/>
      <c r="R68" s="60" t="s">
        <v>127</v>
      </c>
      <c r="S68" s="61"/>
      <c r="T68" s="61"/>
      <c r="U68" s="61"/>
      <c r="V68" s="61"/>
      <c r="W68" s="61"/>
      <c r="X68" s="61"/>
      <c r="Y68" s="62"/>
      <c r="Z68" s="35">
        <f>合算!Z68+交通災害!Z68</f>
        <v>1730309756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63" t="s">
        <v>3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5"/>
      <c r="P69" s="37">
        <f>合算!P69+交通災害!P69</f>
        <v>15983988313</v>
      </c>
      <c r="Q69" s="38"/>
      <c r="R69" s="51" t="s">
        <v>140</v>
      </c>
      <c r="S69" s="52"/>
      <c r="T69" s="52"/>
      <c r="U69" s="52"/>
      <c r="V69" s="52"/>
      <c r="W69" s="52"/>
      <c r="X69" s="52"/>
      <c r="Y69" s="66"/>
      <c r="Z69" s="37">
        <f>合算!Z69+交通災害!Z69</f>
        <v>15983988313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1">
    <mergeCell ref="R29:Y29"/>
    <mergeCell ref="R34:Y34"/>
    <mergeCell ref="R68:Y68"/>
    <mergeCell ref="D69:O69"/>
    <mergeCell ref="R69:Y69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Z22" sqref="Z22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45957.465573379632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154</v>
      </c>
    </row>
    <row r="5" spans="1:31" x14ac:dyDescent="0.2">
      <c r="D5" s="8" t="s">
        <v>156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49" t="s">
        <v>146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31" ht="21" customHeight="1" x14ac:dyDescent="0.2">
      <c r="D10" s="50" t="s">
        <v>159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1" t="s">
        <v>1</v>
      </c>
      <c r="E12" s="52"/>
      <c r="F12" s="52"/>
      <c r="G12" s="52"/>
      <c r="H12" s="52"/>
      <c r="I12" s="52"/>
      <c r="J12" s="52"/>
      <c r="K12" s="53"/>
      <c r="L12" s="53"/>
      <c r="M12" s="53"/>
      <c r="N12" s="53"/>
      <c r="O12" s="53"/>
      <c r="P12" s="54" t="s">
        <v>134</v>
      </c>
      <c r="Q12" s="55"/>
      <c r="R12" s="52" t="s">
        <v>1</v>
      </c>
      <c r="S12" s="52"/>
      <c r="T12" s="52"/>
      <c r="U12" s="52"/>
      <c r="V12" s="52"/>
      <c r="W12" s="52"/>
      <c r="X12" s="52"/>
      <c r="Y12" s="52"/>
      <c r="Z12" s="54" t="s">
        <v>134</v>
      </c>
      <c r="AA12" s="55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202023553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22">
        <v>0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22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22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22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22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22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22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22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22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22">
        <v>0</v>
      </c>
      <c r="Q19" s="23"/>
      <c r="R19" s="16"/>
      <c r="S19" s="16"/>
      <c r="T19" s="16" t="s">
        <v>35</v>
      </c>
      <c r="U19" s="16"/>
      <c r="V19" s="16"/>
      <c r="W19" s="16"/>
      <c r="X19" s="16"/>
      <c r="Y19" s="11"/>
      <c r="Z19" s="22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22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22">
        <v>0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22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22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22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22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22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22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22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22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22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22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22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22">
        <v>0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22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22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22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22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22">
        <v>0</v>
      </c>
      <c r="Q29" s="23"/>
      <c r="R29" s="56" t="s">
        <v>99</v>
      </c>
      <c r="S29" s="57"/>
      <c r="T29" s="57"/>
      <c r="U29" s="57"/>
      <c r="V29" s="57"/>
      <c r="W29" s="57"/>
      <c r="X29" s="57"/>
      <c r="Y29" s="57"/>
      <c r="Z29" s="47">
        <v>0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22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22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202023553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22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433610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22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22">
        <v>0</v>
      </c>
      <c r="Q34" s="23"/>
      <c r="R34" s="58"/>
      <c r="S34" s="59"/>
      <c r="T34" s="59"/>
      <c r="U34" s="59"/>
      <c r="V34" s="59"/>
      <c r="W34" s="59"/>
      <c r="X34" s="59"/>
      <c r="Y34" s="59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22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22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22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22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22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22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22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22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22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22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22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202023553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22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22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22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22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22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22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22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202023553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22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45">
        <v>202023553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22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22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433610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433610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22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22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22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22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22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22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22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22">
        <v>0</v>
      </c>
      <c r="Q68" s="23"/>
      <c r="R68" s="60" t="s">
        <v>127</v>
      </c>
      <c r="S68" s="61"/>
      <c r="T68" s="61"/>
      <c r="U68" s="61"/>
      <c r="V68" s="61"/>
      <c r="W68" s="61"/>
      <c r="X68" s="61"/>
      <c r="Y68" s="62"/>
      <c r="Z68" s="35">
        <v>202457163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63" t="s">
        <v>3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5"/>
      <c r="P69" s="37">
        <v>202457163</v>
      </c>
      <c r="Q69" s="38"/>
      <c r="R69" s="51" t="s">
        <v>140</v>
      </c>
      <c r="S69" s="52"/>
      <c r="T69" s="52"/>
      <c r="U69" s="52"/>
      <c r="V69" s="52"/>
      <c r="W69" s="52"/>
      <c r="X69" s="52"/>
      <c r="Y69" s="66"/>
      <c r="Z69" s="37">
        <v>202457163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FFFF00"/>
    <pageSetUpPr fitToPage="1"/>
  </sheetPr>
  <dimension ref="A1:AE80"/>
  <sheetViews>
    <sheetView showGridLines="0" topLeftCell="C1" zoomScale="85" zoomScaleNormal="85" zoomScaleSheetLayoutView="85" workbookViewId="0">
      <selection activeCell="D2" sqref="D2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152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49" t="s">
        <v>146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31" ht="21" customHeight="1" x14ac:dyDescent="0.2">
      <c r="D10" s="50" t="s">
        <v>160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1" t="s">
        <v>1</v>
      </c>
      <c r="E12" s="52"/>
      <c r="F12" s="52"/>
      <c r="G12" s="52"/>
      <c r="H12" s="52"/>
      <c r="I12" s="52"/>
      <c r="J12" s="52"/>
      <c r="K12" s="53"/>
      <c r="L12" s="53"/>
      <c r="M12" s="53"/>
      <c r="N12" s="53"/>
      <c r="O12" s="53"/>
      <c r="P12" s="54" t="s">
        <v>134</v>
      </c>
      <c r="Q12" s="55"/>
      <c r="R12" s="52" t="s">
        <v>1</v>
      </c>
      <c r="S12" s="52"/>
      <c r="T12" s="52"/>
      <c r="U12" s="52"/>
      <c r="V12" s="52"/>
      <c r="W12" s="52"/>
      <c r="X12" s="52"/>
      <c r="Y12" s="52"/>
      <c r="Z12" s="54" t="s">
        <v>134</v>
      </c>
      <c r="AA12" s="55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f>退職!P14+消防!P14+非常勤!P14+会館!P14+共通!P14</f>
        <v>15689929591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f>退職!Z14+消防!Z14+非常勤!Z14+会館!Z14+共通!Z14</f>
        <v>14241039933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f>退職!P15+消防!P15+非常勤!P15+会館!P15+共通!P15</f>
        <v>1271736738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f>退職!Z15+消防!Z15+非常勤!Z15+会館!Z15+共通!Z15</f>
        <v>173460777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f>退職!P16+消防!P16+非常勤!P16+会館!P16+共通!P16</f>
        <v>1206559902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f>退職!Z16+消防!Z16+非常勤!Z16+会館!Z16+共通!Z16</f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f>退職!P17+消防!P17+非常勤!P17+会館!P17+共通!P17</f>
        <v>513390000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f>退職!Z17+消防!Z17+非常勤!Z17+会館!Z17+共通!Z17</f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f>退職!P18+消防!P18+非常勤!P18+会館!P18+共通!P18</f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f>退職!Z18+消防!Z18+非常勤!Z18+会館!Z18+共通!Z18</f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f>退職!P19+消防!P19+非常勤!P19+会館!P19+共通!P19</f>
        <v>705307893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f>退職!Z19+消防!Z19+非常勤!Z19+会館!Z19+共通!Z19</f>
        <v>14067579156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f>退職!P20+消防!P20+非常勤!P20+会館!P20+共通!P20</f>
        <v>-61245159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f>退職!Z20+消防!Z20+非常勤!Z20+会館!Z20+共通!Z20</f>
        <v>12638624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f>退職!P21+消防!P21+非常勤!P21+会館!P21+共通!P21</f>
        <v>55803600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f>退職!Z21+消防!Z21+非常勤!Z21+会館!Z21+共通!Z21</f>
        <v>7695866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f>退職!P22+消防!P22+非常勤!P22+会館!P22+共通!P22</f>
        <v>-6696432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f>退職!Z22+消防!Z22+非常勤!Z22+会館!Z22+共通!Z22</f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f>退職!P23+消防!P23+非常勤!P23+会館!P23+共通!P23</f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f>退職!Z23+消防!Z23+非常勤!Z23+会館!Z23+共通!Z23</f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f>退職!P24+消防!P24+非常勤!P24+会館!P24+共通!P24</f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f>退職!Z24+消防!Z24+非常勤!Z24+会館!Z24+共通!Z24</f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f>退職!P25+消防!P25+非常勤!P25+会館!P25+共通!P25</f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f>退職!Z25+消防!Z25+非常勤!Z25+会館!Z25+共通!Z25</f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f>退職!P26+消防!P26+非常勤!P26+会館!P26+共通!P26</f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f>退職!Z26+消防!Z26+非常勤!Z26+会館!Z26+共通!Z26</f>
        <v>4942758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f>退職!P27+消防!P27+非常勤!P27+会館!P27+共通!P27</f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f>退職!Z27+消防!Z27+非常勤!Z27+会館!Z27+共通!Z27</f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f>退職!P28+消防!P28+非常勤!P28+会館!P28+共通!P28</f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f>退職!Z28+消防!Z28+非常勤!Z28+会館!Z28+共通!Z28</f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f>退職!P29+消防!P29+非常勤!P29+会館!P29+共通!P29</f>
        <v>0</v>
      </c>
      <c r="Q29" s="23"/>
      <c r="R29" s="56" t="s">
        <v>99</v>
      </c>
      <c r="S29" s="57"/>
      <c r="T29" s="57"/>
      <c r="U29" s="57"/>
      <c r="V29" s="57"/>
      <c r="W29" s="57"/>
      <c r="X29" s="57"/>
      <c r="Y29" s="57"/>
      <c r="Z29" s="46">
        <f>退職!Z29+消防!Z29+非常勤!Z29+会館!Z29+共通!Z29</f>
        <v>14253678557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f>退職!P30+消防!P30+非常勤!P30+会館!P30+共通!P30</f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f>退職!P31+消防!P31+非常勤!P31+会館!P31+共通!P31</f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f>退職!Z31+消防!Z31+非常勤!Z31+会館!Z31+共通!Z31</f>
        <v>15689929591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f>退職!P32+消防!P32+非常勤!P32+会館!P32+共通!P32</f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f>退職!Z32+消防!Z32+非常勤!Z32+会館!Z32+共通!Z32</f>
        <v>-14162076998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f>退職!P33+消防!P33+非常勤!P33+会館!P33+共通!P33</f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f>退職!P34+消防!P34+非常勤!P34+会館!P34+共通!P34</f>
        <v>0</v>
      </c>
      <c r="Q34" s="23"/>
      <c r="R34" s="58"/>
      <c r="S34" s="59"/>
      <c r="T34" s="59"/>
      <c r="U34" s="59"/>
      <c r="V34" s="59"/>
      <c r="W34" s="59"/>
      <c r="X34" s="59"/>
      <c r="Y34" s="59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f>退職!P35+消防!P35+非常勤!P35+会館!P35+共通!P35</f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f>退職!P36+消防!P36+非常勤!P36+会館!P36+共通!P36</f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f>退職!P37+消防!P37+非常勤!P37+会館!P37+共通!P37</f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f>退職!P38+消防!P38+非常勤!P38+会館!P38+共通!P38</f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f>退職!P39+消防!P39+非常勤!P39+会館!P39+共通!P39</f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f>退職!P40+消防!P40+非常勤!P40+会館!P40+共通!P40</f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f>退職!P41+消防!P41+非常勤!P41+会館!P41+共通!P41</f>
        <v>92038137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f>退職!P42+消防!P42+非常勤!P42+会館!P42+共通!P42</f>
        <v>-26861301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f>退職!P43+消防!P43+非常勤!P43+会館!P43+共通!P43</f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f>退職!P44+消防!P44+非常勤!P44+会館!P44+共通!P44</f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f>退職!P45+消防!P45+非常勤!P45+会館!P45+共通!P45</f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f>退職!P46+消防!P46+非常勤!P46+会館!P46+共通!P46</f>
        <v>14418192853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f>退職!P47+消防!P47+非常勤!P47+会館!P47+共通!P47</f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f>退職!P48+消防!P48+非常勤!P48+会館!P48+共通!P48</f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f>退職!P49+消防!P49+非常勤!P49+会館!P49+共通!P49</f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f>退職!P50+消防!P50+非常勤!P50+会館!P50+共通!P50</f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f>退職!P51+消防!P51+非常勤!P51+会館!P51+共通!P51</f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f>退職!P52+消防!P52+非常勤!P52+会館!P52+共通!P52</f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f>退職!P53+消防!P53+非常勤!P53+会館!P53+共通!P53</f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f>退職!P54+消防!P54+非常勤!P54+会館!P54+共通!P54</f>
        <v>14418192853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f>退職!P55+消防!P55+非常勤!P55+会館!P55+共通!P55</f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f>退職!P56+消防!P56+非常勤!P56+会館!P56+共通!P56</f>
        <v>14418192853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f>退職!P57+消防!P57+非常勤!P57+会館!P57+共通!P57</f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f>退職!P58+消防!P58+非常勤!P58+会館!P58+共通!P58</f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f>退職!P59+消防!P59+非常勤!P59+会館!P59+共通!P59</f>
        <v>91601559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f>退職!P60+消防!P60+非常勤!P60+会館!P60+共通!P60</f>
        <v>91601559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f>退職!P61+消防!P61+非常勤!P61+会館!P61+共通!P61</f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f>退職!P62+消防!P62+非常勤!P62+会館!P62+共通!P62</f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f>退職!P63+消防!P63+非常勤!P63+会館!P63+共通!P63</f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f>退職!P64+消防!P64+非常勤!P64+会館!P64+共通!P64</f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f>退職!P65+消防!P65+非常勤!P65+会館!P65+共通!P65</f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f>退職!P66+消防!P66+非常勤!P66+会館!P66+共通!P66</f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f>退職!P67+消防!P67+非常勤!P67+会館!P67+共通!P67</f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f>退職!P68+消防!P68+非常勤!P68+会館!P68+共通!P68</f>
        <v>0</v>
      </c>
      <c r="Q68" s="23"/>
      <c r="R68" s="60" t="s">
        <v>127</v>
      </c>
      <c r="S68" s="61"/>
      <c r="T68" s="61"/>
      <c r="U68" s="61"/>
      <c r="V68" s="61"/>
      <c r="W68" s="61"/>
      <c r="X68" s="61"/>
      <c r="Y68" s="62"/>
      <c r="Z68" s="35">
        <f>退職!Z68+消防!Z68+非常勤!Z68+会館!Z68+共通!Z68</f>
        <v>1527852593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63" t="s">
        <v>3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5"/>
      <c r="P69" s="37">
        <f>退職!P69+消防!P69+非常勤!P69+会館!P69+共通!P69</f>
        <v>15781531150</v>
      </c>
      <c r="Q69" s="38"/>
      <c r="R69" s="51" t="s">
        <v>140</v>
      </c>
      <c r="S69" s="52"/>
      <c r="T69" s="52"/>
      <c r="U69" s="52"/>
      <c r="V69" s="52"/>
      <c r="W69" s="52"/>
      <c r="X69" s="52"/>
      <c r="Y69" s="66"/>
      <c r="Z69" s="37">
        <f>退職!Z69+消防!Z69+非常勤!Z69+会館!Z69+共通!Z69</f>
        <v>15781531150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1"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D11" sqref="D11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45957.465573379632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153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49" t="s">
        <v>146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31" ht="21" customHeight="1" x14ac:dyDescent="0.2">
      <c r="D10" s="50" t="s">
        <v>159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1" t="s">
        <v>1</v>
      </c>
      <c r="E12" s="52"/>
      <c r="F12" s="52"/>
      <c r="G12" s="52"/>
      <c r="H12" s="52"/>
      <c r="I12" s="52"/>
      <c r="J12" s="52"/>
      <c r="K12" s="53"/>
      <c r="L12" s="53"/>
      <c r="M12" s="53"/>
      <c r="N12" s="53"/>
      <c r="O12" s="53"/>
      <c r="P12" s="54" t="s">
        <v>134</v>
      </c>
      <c r="Q12" s="55"/>
      <c r="R12" s="52" t="s">
        <v>1</v>
      </c>
      <c r="S12" s="52"/>
      <c r="T12" s="52"/>
      <c r="U12" s="52"/>
      <c r="V12" s="52"/>
      <c r="W12" s="52"/>
      <c r="X12" s="52"/>
      <c r="Y12" s="52"/>
      <c r="Z12" s="54" t="s">
        <v>134</v>
      </c>
      <c r="AA12" s="55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0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0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0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f>SUM(Z21:Z28)</f>
        <v>0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v>0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56" t="s">
        <v>99</v>
      </c>
      <c r="S29" s="57"/>
      <c r="T29" s="57"/>
      <c r="U29" s="57"/>
      <c r="V29" s="57"/>
      <c r="W29" s="57"/>
      <c r="X29" s="57"/>
      <c r="Y29" s="57"/>
      <c r="Z29" s="46">
        <f>Z14+Z20</f>
        <v>0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0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0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8"/>
      <c r="S34" s="59"/>
      <c r="T34" s="59"/>
      <c r="U34" s="59"/>
      <c r="V34" s="59"/>
      <c r="W34" s="59"/>
      <c r="X34" s="59"/>
      <c r="Y34" s="59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0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0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0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0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0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60" t="s">
        <v>127</v>
      </c>
      <c r="S68" s="61"/>
      <c r="T68" s="61"/>
      <c r="U68" s="61"/>
      <c r="V68" s="61"/>
      <c r="W68" s="61"/>
      <c r="X68" s="61"/>
      <c r="Y68" s="62"/>
      <c r="Z68" s="35">
        <f>SUM(Z31:Z32)</f>
        <v>0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63" t="s">
        <v>3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5"/>
      <c r="P69" s="37">
        <f>P59+P14</f>
        <v>0</v>
      </c>
      <c r="Q69" s="38"/>
      <c r="R69" s="51" t="s">
        <v>140</v>
      </c>
      <c r="S69" s="52"/>
      <c r="T69" s="52"/>
      <c r="U69" s="52"/>
      <c r="V69" s="52"/>
      <c r="W69" s="52"/>
      <c r="X69" s="52"/>
      <c r="Y69" s="66"/>
      <c r="Z69" s="37">
        <f>Z29+Z68</f>
        <v>0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Z14" sqref="Z14:Z69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45957.465573379632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148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49" t="s">
        <v>146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31" ht="21" customHeight="1" x14ac:dyDescent="0.2">
      <c r="D10" s="50" t="s">
        <v>159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1" t="s">
        <v>1</v>
      </c>
      <c r="E12" s="52"/>
      <c r="F12" s="52"/>
      <c r="G12" s="52"/>
      <c r="H12" s="52"/>
      <c r="I12" s="52"/>
      <c r="J12" s="52"/>
      <c r="K12" s="53"/>
      <c r="L12" s="53"/>
      <c r="M12" s="53"/>
      <c r="N12" s="53"/>
      <c r="O12" s="53"/>
      <c r="P12" s="54" t="s">
        <v>134</v>
      </c>
      <c r="Q12" s="55"/>
      <c r="R12" s="52" t="s">
        <v>1</v>
      </c>
      <c r="S12" s="52"/>
      <c r="T12" s="52"/>
      <c r="U12" s="52"/>
      <c r="V12" s="52"/>
      <c r="W12" s="52"/>
      <c r="X12" s="52"/>
      <c r="Y12" s="52"/>
      <c r="Z12" s="54" t="s">
        <v>134</v>
      </c>
      <c r="AA12" s="55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14067579156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14067579156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0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14067579156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v>3492857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v>3492857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56" t="s">
        <v>99</v>
      </c>
      <c r="S29" s="57"/>
      <c r="T29" s="57"/>
      <c r="U29" s="57"/>
      <c r="V29" s="57"/>
      <c r="W29" s="57"/>
      <c r="X29" s="57"/>
      <c r="Y29" s="57"/>
      <c r="Z29" s="46">
        <v>14071072013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14067579156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-13993817473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8"/>
      <c r="S34" s="59"/>
      <c r="T34" s="59"/>
      <c r="U34" s="59"/>
      <c r="V34" s="59"/>
      <c r="W34" s="59"/>
      <c r="X34" s="59"/>
      <c r="Y34" s="59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14067579156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14067579156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14067579156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77254540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77254540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60" t="s">
        <v>127</v>
      </c>
      <c r="S68" s="61"/>
      <c r="T68" s="61"/>
      <c r="U68" s="61"/>
      <c r="V68" s="61"/>
      <c r="W68" s="61"/>
      <c r="X68" s="61"/>
      <c r="Y68" s="62"/>
      <c r="Z68" s="35">
        <v>73761683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63" t="s">
        <v>3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5"/>
      <c r="P69" s="37">
        <v>14144833696</v>
      </c>
      <c r="Q69" s="38"/>
      <c r="R69" s="51" t="s">
        <v>140</v>
      </c>
      <c r="S69" s="52"/>
      <c r="T69" s="52"/>
      <c r="U69" s="52"/>
      <c r="V69" s="52"/>
      <c r="W69" s="52"/>
      <c r="X69" s="52"/>
      <c r="Y69" s="66"/>
      <c r="Z69" s="37">
        <v>14144833696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Z14" sqref="Z14:Z69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45957.465573379632</v>
      </c>
      <c r="AA1" s="67"/>
    </row>
    <row r="2" spans="1:31" x14ac:dyDescent="0.2">
      <c r="D2" s="8" t="s">
        <v>158</v>
      </c>
    </row>
    <row r="3" spans="1:31" x14ac:dyDescent="0.2">
      <c r="D3" s="8" t="s">
        <v>157</v>
      </c>
    </row>
    <row r="4" spans="1:31" x14ac:dyDescent="0.2">
      <c r="D4" s="8" t="s">
        <v>150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49" t="s">
        <v>146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31" ht="21" customHeight="1" x14ac:dyDescent="0.2">
      <c r="D10" s="50" t="s">
        <v>159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1" t="s">
        <v>1</v>
      </c>
      <c r="E12" s="52"/>
      <c r="F12" s="52"/>
      <c r="G12" s="52"/>
      <c r="H12" s="52"/>
      <c r="I12" s="52"/>
      <c r="J12" s="52"/>
      <c r="K12" s="53"/>
      <c r="L12" s="53"/>
      <c r="M12" s="53"/>
      <c r="N12" s="53"/>
      <c r="O12" s="53"/>
      <c r="P12" s="54" t="s">
        <v>134</v>
      </c>
      <c r="Q12" s="55"/>
      <c r="R12" s="52" t="s">
        <v>1</v>
      </c>
      <c r="S12" s="52"/>
      <c r="T12" s="52"/>
      <c r="U12" s="52"/>
      <c r="V12" s="52"/>
      <c r="W12" s="52"/>
      <c r="X12" s="52"/>
      <c r="Y12" s="52"/>
      <c r="Z12" s="54" t="s">
        <v>134</v>
      </c>
      <c r="AA12" s="55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95073514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0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0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v>177620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8">
        <v>177620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56" t="s">
        <v>99</v>
      </c>
      <c r="S29" s="57"/>
      <c r="T29" s="57"/>
      <c r="U29" s="57"/>
      <c r="V29" s="57"/>
      <c r="W29" s="57"/>
      <c r="X29" s="57"/>
      <c r="Y29" s="57"/>
      <c r="Z29" s="46">
        <v>177620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95073514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7635420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8"/>
      <c r="S34" s="59"/>
      <c r="T34" s="59"/>
      <c r="U34" s="59"/>
      <c r="V34" s="59"/>
      <c r="W34" s="59"/>
      <c r="X34" s="59"/>
      <c r="Y34" s="59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95073514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95073514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95073514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7813040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7813040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60" t="s">
        <v>127</v>
      </c>
      <c r="S68" s="61"/>
      <c r="T68" s="61"/>
      <c r="U68" s="61"/>
      <c r="V68" s="61"/>
      <c r="W68" s="61"/>
      <c r="X68" s="61"/>
      <c r="Y68" s="62"/>
      <c r="Z68" s="35">
        <v>102708934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63" t="s">
        <v>3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5"/>
      <c r="P69" s="37">
        <v>102886554</v>
      </c>
      <c r="Q69" s="38"/>
      <c r="R69" s="51" t="s">
        <v>140</v>
      </c>
      <c r="S69" s="52"/>
      <c r="T69" s="52"/>
      <c r="U69" s="52"/>
      <c r="V69" s="52"/>
      <c r="W69" s="52"/>
      <c r="X69" s="52"/>
      <c r="Y69" s="66"/>
      <c r="Z69" s="37">
        <v>102886554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Z14" sqref="Z14:Z69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45957.465573379632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149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49" t="s">
        <v>146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31" ht="21" customHeight="1" x14ac:dyDescent="0.2">
      <c r="D10" s="50" t="s">
        <v>159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1" t="s">
        <v>1</v>
      </c>
      <c r="E12" s="52"/>
      <c r="F12" s="52"/>
      <c r="G12" s="52"/>
      <c r="H12" s="52"/>
      <c r="I12" s="52"/>
      <c r="J12" s="52"/>
      <c r="K12" s="53"/>
      <c r="L12" s="53"/>
      <c r="M12" s="53"/>
      <c r="N12" s="53"/>
      <c r="O12" s="53"/>
      <c r="P12" s="54" t="s">
        <v>134</v>
      </c>
      <c r="Q12" s="55"/>
      <c r="R12" s="52" t="s">
        <v>1</v>
      </c>
      <c r="S12" s="52"/>
      <c r="T12" s="52"/>
      <c r="U12" s="52"/>
      <c r="V12" s="52"/>
      <c r="W12" s="52"/>
      <c r="X12" s="52"/>
      <c r="Y12" s="52"/>
      <c r="Z12" s="54" t="s">
        <v>134</v>
      </c>
      <c r="AA12" s="55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77944952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0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0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v>686071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v>686071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56" t="s">
        <v>99</v>
      </c>
      <c r="S29" s="57"/>
      <c r="T29" s="57"/>
      <c r="U29" s="57"/>
      <c r="V29" s="57"/>
      <c r="W29" s="57"/>
      <c r="X29" s="57"/>
      <c r="Y29" s="57"/>
      <c r="Z29" s="46">
        <v>686071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77944952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1072400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8"/>
      <c r="S34" s="59"/>
      <c r="T34" s="59"/>
      <c r="U34" s="59"/>
      <c r="V34" s="59"/>
      <c r="W34" s="59"/>
      <c r="X34" s="59"/>
      <c r="Y34" s="59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45">
        <v>77944952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77944952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77944952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1758471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1758471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60" t="s">
        <v>127</v>
      </c>
      <c r="S68" s="61"/>
      <c r="T68" s="61"/>
      <c r="U68" s="61"/>
      <c r="V68" s="61"/>
      <c r="W68" s="61"/>
      <c r="X68" s="61"/>
      <c r="Y68" s="62"/>
      <c r="Z68" s="35">
        <v>79017352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63" t="s">
        <v>3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5"/>
      <c r="P69" s="37">
        <v>79703423</v>
      </c>
      <c r="Q69" s="38"/>
      <c r="R69" s="51" t="s">
        <v>140</v>
      </c>
      <c r="S69" s="52"/>
      <c r="T69" s="52"/>
      <c r="U69" s="52"/>
      <c r="V69" s="52"/>
      <c r="W69" s="52"/>
      <c r="X69" s="52"/>
      <c r="Y69" s="66"/>
      <c r="Z69" s="37">
        <v>79703423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Z14" sqref="Z14:Z69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45957.465573379632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151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49" t="s">
        <v>146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31" ht="21" customHeight="1" x14ac:dyDescent="0.2">
      <c r="D10" s="50" t="s">
        <v>159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1" t="s">
        <v>1</v>
      </c>
      <c r="E12" s="52"/>
      <c r="F12" s="52"/>
      <c r="G12" s="52"/>
      <c r="H12" s="52"/>
      <c r="I12" s="52"/>
      <c r="J12" s="52"/>
      <c r="K12" s="53"/>
      <c r="L12" s="53"/>
      <c r="M12" s="53"/>
      <c r="N12" s="53"/>
      <c r="O12" s="53"/>
      <c r="P12" s="54" t="s">
        <v>134</v>
      </c>
      <c r="Q12" s="55"/>
      <c r="R12" s="52" t="s">
        <v>1</v>
      </c>
      <c r="S12" s="52"/>
      <c r="T12" s="52"/>
      <c r="U12" s="52"/>
      <c r="V12" s="52"/>
      <c r="W12" s="52"/>
      <c r="X12" s="52"/>
      <c r="Y12" s="52"/>
      <c r="Z12" s="54" t="s">
        <v>134</v>
      </c>
      <c r="AA12" s="55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1449331969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173460777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1271736738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173460777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1206559902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513390000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705307893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-61245159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v>8282076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55803600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7695866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-6696432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v>586210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56" t="s">
        <v>99</v>
      </c>
      <c r="S29" s="57"/>
      <c r="T29" s="57"/>
      <c r="U29" s="57"/>
      <c r="V29" s="57"/>
      <c r="W29" s="57"/>
      <c r="X29" s="57"/>
      <c r="Y29" s="57"/>
      <c r="Z29" s="46">
        <v>181742853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1449331969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-176967345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8"/>
      <c r="S34" s="59"/>
      <c r="T34" s="59"/>
      <c r="U34" s="59"/>
      <c r="V34" s="59"/>
      <c r="W34" s="59"/>
      <c r="X34" s="59"/>
      <c r="Y34" s="59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92038137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-26861301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177595231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177595231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177595231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4775508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4775508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60" t="s">
        <v>127</v>
      </c>
      <c r="S68" s="61"/>
      <c r="T68" s="61"/>
      <c r="U68" s="61"/>
      <c r="V68" s="61"/>
      <c r="W68" s="61"/>
      <c r="X68" s="61"/>
      <c r="Y68" s="62"/>
      <c r="Z68" s="35">
        <v>1272364624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63" t="s">
        <v>3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5"/>
      <c r="P69" s="37">
        <v>1454107477</v>
      </c>
      <c r="Q69" s="38"/>
      <c r="R69" s="51" t="s">
        <v>140</v>
      </c>
      <c r="S69" s="52"/>
      <c r="T69" s="52"/>
      <c r="U69" s="52"/>
      <c r="V69" s="52"/>
      <c r="W69" s="52"/>
      <c r="X69" s="52"/>
      <c r="Y69" s="66"/>
      <c r="Z69" s="37">
        <v>1454107477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R29:Y29"/>
    <mergeCell ref="R34:Y34"/>
    <mergeCell ref="R68:Y68"/>
    <mergeCell ref="D69:O69"/>
    <mergeCell ref="R69:Y69"/>
    <mergeCell ref="Z1:AA1"/>
    <mergeCell ref="D9:AA9"/>
    <mergeCell ref="D10:AA10"/>
    <mergeCell ref="D12:O12"/>
    <mergeCell ref="P12:Q12"/>
    <mergeCell ref="R12:Y12"/>
    <mergeCell ref="Z12:AA12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全体</vt:lpstr>
      <vt:lpstr>交通災害</vt:lpstr>
      <vt:lpstr>合算</vt:lpstr>
      <vt:lpstr>共通</vt:lpstr>
      <vt:lpstr>退職</vt:lpstr>
      <vt:lpstr>非常勤</vt:lpstr>
      <vt:lpstr>消防</vt:lpstr>
      <vt:lpstr>会館</vt:lpstr>
      <vt:lpstr>会館!Print_Area</vt:lpstr>
      <vt:lpstr>共通!Print_Area</vt:lpstr>
      <vt:lpstr>交通災害!Print_Area</vt:lpstr>
      <vt:lpstr>合算!Print_Area</vt:lpstr>
      <vt:lpstr>消防!Print_Area</vt:lpstr>
      <vt:lpstr>全体!Print_Area</vt:lpstr>
      <vt:lpstr>退職!Print_Area</vt:lpstr>
      <vt:lpstr>非常勤!Print_Area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保生 津留</cp:lastModifiedBy>
  <cp:lastPrinted>2024-09-23T03:25:15Z</cp:lastPrinted>
  <dcterms:created xsi:type="dcterms:W3CDTF">2017-09-27T18:00:37Z</dcterms:created>
  <dcterms:modified xsi:type="dcterms:W3CDTF">2025-10-27T02:10:27Z</dcterms:modified>
</cp:coreProperties>
</file>