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ru\Desktop\01 総合事務組合全体財務4表\"/>
    </mc:Choice>
  </mc:AlternateContent>
  <bookViews>
    <workbookView xWindow="0" yWindow="0" windowWidth="23040" windowHeight="9380" tabRatio="647"/>
  </bookViews>
  <sheets>
    <sheet name="全体" sheetId="13" r:id="rId1"/>
    <sheet name="交通災害" sheetId="12" r:id="rId2"/>
    <sheet name="合算" sheetId="6" r:id="rId3"/>
    <sheet name="共通" sheetId="11" r:id="rId4"/>
    <sheet name="退職" sheetId="7" r:id="rId5"/>
    <sheet name="非常勤" sheetId="9" r:id="rId6"/>
    <sheet name="消防" sheetId="10" r:id="rId7"/>
    <sheet name="会館" sheetId="8" r:id="rId8"/>
  </sheets>
  <externalReferences>
    <externalReference r:id="rId9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会館!$B$1:$P$50</definedName>
    <definedName name="_xlnm.Print_Area" localSheetId="3">共通!$B$1:$P$50</definedName>
    <definedName name="_xlnm.Print_Area" localSheetId="1">交通災害!$B$1:$P$50</definedName>
    <definedName name="_xlnm.Print_Area" localSheetId="2">合算!$B$1:$P$50</definedName>
    <definedName name="_xlnm.Print_Area" localSheetId="6">消防!$B$1:$P$50</definedName>
    <definedName name="_xlnm.Print_Area" localSheetId="0">全体!$B$1:$P$50</definedName>
    <definedName name="_xlnm.Print_Area" localSheetId="4">退職!$B$1:$P$50</definedName>
    <definedName name="_xlnm.Print_Area" localSheetId="5">非常勤!$B$1:$P$50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6" l="1"/>
  <c r="N48" i="13" s="1"/>
  <c r="N47" i="6"/>
  <c r="N47" i="13" s="1"/>
  <c r="N46" i="6"/>
  <c r="N46" i="13" s="1"/>
  <c r="N45" i="6"/>
  <c r="N45" i="13" s="1"/>
  <c r="N44" i="6"/>
  <c r="N44" i="13" s="1"/>
  <c r="N43" i="6"/>
  <c r="N43" i="13" s="1"/>
  <c r="N42" i="6"/>
  <c r="N42" i="13" s="1"/>
  <c r="N41" i="6"/>
  <c r="N41" i="13" s="1"/>
  <c r="N40" i="6"/>
  <c r="N40" i="13" s="1"/>
  <c r="N39" i="6"/>
  <c r="N39" i="13" s="1"/>
  <c r="N38" i="6"/>
  <c r="N38" i="13" s="1"/>
  <c r="N37" i="6"/>
  <c r="N37" i="13" s="1"/>
  <c r="N36" i="6"/>
  <c r="N36" i="13" s="1"/>
  <c r="N35" i="6"/>
  <c r="N35" i="13" s="1"/>
  <c r="N34" i="6"/>
  <c r="N34" i="13" s="1"/>
  <c r="N33" i="6"/>
  <c r="N33" i="13" s="1"/>
  <c r="N32" i="6"/>
  <c r="N32" i="13" s="1"/>
  <c r="N31" i="6"/>
  <c r="N31" i="13" s="1"/>
  <c r="N30" i="6"/>
  <c r="N30" i="13" s="1"/>
  <c r="N29" i="6"/>
  <c r="N29" i="13" s="1"/>
  <c r="N28" i="6"/>
  <c r="N28" i="13" s="1"/>
  <c r="N27" i="6"/>
  <c r="N27" i="13" s="1"/>
  <c r="N26" i="6"/>
  <c r="N26" i="13" s="1"/>
  <c r="N25" i="6"/>
  <c r="N25" i="13" s="1"/>
  <c r="N24" i="6"/>
  <c r="N24" i="13" s="1"/>
  <c r="N23" i="6"/>
  <c r="N23" i="13" s="1"/>
  <c r="N22" i="6"/>
  <c r="N22" i="13" s="1"/>
  <c r="N21" i="6"/>
  <c r="N21" i="13" s="1"/>
  <c r="N20" i="6"/>
  <c r="N20" i="13" s="1"/>
  <c r="N19" i="6"/>
  <c r="N19" i="13" s="1"/>
  <c r="N18" i="6"/>
  <c r="N18" i="13" s="1"/>
  <c r="N17" i="6"/>
  <c r="N17" i="13" s="1"/>
  <c r="N16" i="6"/>
  <c r="N16" i="13" s="1"/>
  <c r="N15" i="6"/>
  <c r="N15" i="13" s="1"/>
  <c r="N14" i="6"/>
  <c r="N14" i="13" s="1"/>
</calcChain>
</file>

<file path=xl/sharedStrings.xml><?xml version="1.0" encoding="utf-8"?>
<sst xmlns="http://schemas.openxmlformats.org/spreadsheetml/2006/main" count="672" uniqueCount="86">
  <si>
    <t>（単位：円）</t>
  </si>
  <si>
    <t>科目</t>
  </si>
  <si>
    <t>その他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</si>
  <si>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</si>
  <si>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</si>
  <si>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</si>
  <si>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</si>
  <si>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</si>
  <si>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</si>
  <si>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</si>
  <si>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</si>
  <si>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</si>
  <si>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</si>
  <si>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</si>
  <si>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</si>
  <si>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</si>
  <si>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</si>
  <si>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</si>
  <si>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</si>
  <si>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</si>
  <si>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</si>
  <si>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</si>
  <si>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</si>
  <si>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</si>
  <si>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</si>
  <si>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</si>
  <si>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</si>
  <si>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</si>
  <si>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</si>
  <si>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</si>
  <si>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</si>
  <si>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</si>
  <si>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</si>
  <si>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</si>
  <si>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</si>
  <si>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</si>
  <si>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</si>
  <si>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</si>
  <si>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</si>
  <si>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</si>
  <si>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</si>
  <si>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</si>
  <si>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</si>
  <si>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</si>
  <si>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</si>
  <si>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</si>
  <si>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</si>
  <si>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</si>
  <si>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</si>
  <si>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</si>
  <si>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</si>
  <si>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</si>
  <si>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</si>
  <si>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</si>
  <si>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</si>
  <si>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</si>
  <si>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</si>
  <si>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</si>
  <si>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</si>
  <si>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</si>
  <si>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</si>
  <si>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</si>
  <si>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</si>
  <si>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</si>
  <si>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</si>
  <si>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</si>
  <si>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科目コード</t>
  </si>
  <si>
    <t>金額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</si>
  <si>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</si>
  <si>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</si>
  <si>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</si>
  <si>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</si>
  <si>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</si>
  <si>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行政コスト計算書</t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</si>
  <si>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</si>
  <si>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</si>
  <si>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</si>
  <si>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</si>
  <si>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</si>
  <si>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</si>
  <si>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会計別</t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</si>
  <si>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</si>
  <si>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r>
      <t xml:space="preserve">*団体／会計コード ： 001  ／  02   一般会計等  ／  </t>
    </r>
    <r>
      <rPr>
        <b/>
        <sz val="11"/>
        <rFont val="ＭＳ Ｐゴシック"/>
        <family val="3"/>
        <charset val="128"/>
      </rPr>
      <t>交通災害共済会計</t>
    </r>
    <phoneticPr fontId="9"/>
  </si>
  <si>
    <t>至  令和 3年 3月31日</t>
    <rPh sb="3" eb="5">
      <t>レイワ</t>
    </rPh>
    <phoneticPr fontId="9"/>
  </si>
  <si>
    <t>自  令和 2年 4月  1日</t>
    <rPh sb="3" eb="5">
      <t>レイワ</t>
    </rPh>
    <phoneticPr fontId="9"/>
  </si>
  <si>
    <t>*会計年度 ： 令和 2年度</t>
    <rPh sb="8" eb="10">
      <t>レイワ</t>
    </rPh>
    <rPh sb="12" eb="14">
      <t>ネンド</t>
    </rPh>
    <rPh sb="13" eb="14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</si>
</sst>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0" fontId="4" fillId="0" borderId="0" xfId="5" applyFont="1" applyFill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0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2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horizontal="right" vertical="center"/>
    </xf>
    <xf numFmtId="38" fontId="1" fillId="2" borderId="5" xfId="1" applyFont="1" applyFill="1" applyBorder="1" applyAlignment="1">
      <alignment vertical="center"/>
    </xf>
    <xf numFmtId="38" fontId="1" fillId="2" borderId="6" xfId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7" fillId="2" borderId="1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2" fillId="2" borderId="0" xfId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Alignment="1"/>
    <xf numFmtId="176" fontId="8" fillId="2" borderId="4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right" vertical="center"/>
    </xf>
    <xf numFmtId="176" fontId="1" fillId="2" borderId="9" xfId="3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176" fontId="1" fillId="0" borderId="9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1">
    <cellStyle name="桁区切り" xfId="1" builtinId="6"/>
    <cellStyle name="桁区切り 2" xfId="6"/>
    <cellStyle name="標準" xfId="0" builtinId="0"/>
    <cellStyle name="標準 2" xfId="2"/>
    <cellStyle name="標準 2 3" xfId="8"/>
    <cellStyle name="標準 4" xfId="9"/>
    <cellStyle name="標準 5" xfId="7"/>
    <cellStyle name="標準 6" xfId="10"/>
    <cellStyle name="標準 7" xfId="4"/>
    <cellStyle name="標準 8" xfId="3"/>
    <cellStyle name="標準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0"/>
  <sheetViews>
    <sheetView tabSelected="1" topLeftCell="B1" zoomScale="85" zoomScaleNormal="85" zoomScaleSheetLayoutView="100" workbookViewId="0">
      <selection activeCell="C11" sqref="C11:O11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81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f>合算!N14+交通災害!N14-4600000</f>
        <v>2880318786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f>合算!N15+交通災害!N15</f>
        <v>2865359787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f>合算!N16+交通災害!N16</f>
        <v>2835991863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f>合算!N17+交通災害!N17</f>
        <v>80028361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f>合算!N18+交通災害!N18</f>
        <v>4385988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f>合算!N19+交通災害!N19</f>
        <v>2740913985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f>合算!N20+交通災害!N20</f>
        <v>10663529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f>合算!N21+交通災害!N21</f>
        <v>17595088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f>合算!N22+交通災害!N22</f>
        <v>16479016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f>合算!N23+交通災害!N23</f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f>合算!N24+交通災害!N24</f>
        <v>1116072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f>合算!N25+交通災害!N25</f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f>合算!N26+交通災害!N26</f>
        <v>11772836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f>合算!N27+交通災害!N27</f>
        <v>47836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f>合算!N28+交通災害!N28</f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f>合算!N29+交通災害!N29</f>
        <v>11725000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f>合算!N30+交通災害!N30-4600000</f>
        <v>14958999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38">
        <f>合算!N31+交通災害!N31</f>
        <v>14958999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38">
        <f>合算!N32+交通災害!N32</f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38">
        <f>合算!N33+交通災害!N33-4600000</f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38">
        <f>合算!N34+交通災害!N34</f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f>合算!N35+交通災害!N35</f>
        <v>79157106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f>合算!N36+交通災害!N36</f>
        <v>22118100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f>合算!N37+交通災害!N37</f>
        <v>57039006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f>合算!N38+交通災害!N38-4600000</f>
        <v>2801161680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f>合算!N39+交通災害!N39</f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f>合算!N40+交通災害!N40</f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f>合算!N41+交通災害!N41</f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f>合算!N42+交通災害!N42</f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f>合算!N43+交通災害!N43</f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f>合算!N44+交通災害!N44</f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f>合算!N45+交通災害!N45</f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f>合算!N46+交通災害!N46</f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f>合算!N47+交通災害!N47</f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f>合算!N48+交通災害!N48-4600000</f>
        <v>2801161680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22" zoomScale="85" zoomScaleNormal="85" zoomScaleSheetLayoutView="100" workbookViewId="0">
      <selection activeCell="N44" sqref="N44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33" t="s">
        <v>68</v>
      </c>
    </row>
    <row r="2" spans="1:16" x14ac:dyDescent="0.2">
      <c r="C2" s="4" t="s">
        <v>85</v>
      </c>
    </row>
    <row r="3" spans="1:16" x14ac:dyDescent="0.2">
      <c r="C3" s="33" t="s">
        <v>69</v>
      </c>
    </row>
    <row r="4" spans="1:16" x14ac:dyDescent="0.2">
      <c r="C4" s="33" t="s">
        <v>80</v>
      </c>
    </row>
    <row r="5" spans="1:16" x14ac:dyDescent="0.2">
      <c r="C5" s="39" t="s">
        <v>82</v>
      </c>
    </row>
    <row r="6" spans="1:16" x14ac:dyDescent="0.2">
      <c r="C6" s="33" t="s">
        <v>71</v>
      </c>
    </row>
    <row r="7" spans="1:16" x14ac:dyDescent="0.2">
      <c r="C7" s="33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19784714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15184714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0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0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3459714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3459714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11725000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11725000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4600000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0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4600000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22262224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22262224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-2477510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-2477510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0"/>
  <sheetViews>
    <sheetView topLeftCell="B1" zoomScale="85" zoomScaleNormal="85" zoomScaleSheetLayoutView="100" workbookViewId="0">
      <selection activeCell="B2" sqref="A2:XFD2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f>退職!N14+会館!N14+非常勤!N14+消防!N14+共通!N14</f>
        <v>2865134072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f>退職!N15+会館!N15+非常勤!N15+消防!N15+共通!N15</f>
        <v>2850175073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f>退職!N16+会館!N16+非常勤!N16+消防!N16+共通!N16</f>
        <v>2835991863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f>退職!N17+会館!N17+非常勤!N17+消防!N17+共通!N17</f>
        <v>80028361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f>退職!N18+会館!N18+非常勤!N18+消防!N18+共通!N18</f>
        <v>4385988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f>退職!N19+会館!N19+非常勤!N19+消防!N19+共通!N19</f>
        <v>2740913985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f>退職!N20+会館!N20+非常勤!N20+消防!N20+共通!N20</f>
        <v>10663529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f>退職!N21+会館!N21+非常勤!N21+消防!N21+共通!N21</f>
        <v>14135374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f>退職!N22+会館!N22+非常勤!N22+消防!N22+共通!N22</f>
        <v>13019302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f>退職!N23+会館!N23+非常勤!N23+消防!N23+共通!N23</f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f>退職!N24+会館!N24+非常勤!N24+消防!N24+共通!N24</f>
        <v>1116072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f>退職!N25+会館!N25+非常勤!N25+消防!N25+共通!N25</f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f>退職!N26+会館!N26+非常勤!N26+消防!N26+共通!N26</f>
        <v>47836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f>退職!N27+会館!N27+非常勤!N27+消防!N27+共通!N27</f>
        <v>47836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f>退職!N28+会館!N28+非常勤!N28+消防!N28+共通!N28</f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f>退職!N29+会館!N29+非常勤!N29+消防!N29+共通!N29</f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f>退職!N30+会館!N30+非常勤!N30+消防!N30+共通!N30</f>
        <v>14958999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f>退職!N31+会館!N31+非常勤!N31+消防!N31+共通!N31</f>
        <v>14958999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f>退職!N32+会館!N32+非常勤!N32+消防!N32+共通!N32</f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f>退職!N33+会館!N33+非常勤!N33+消防!N33+共通!N33</f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f>退職!N34+会館!N34+非常勤!N34+消防!N34+共通!N34</f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f>退職!N35+会館!N35+非常勤!N35+消防!N35+共通!N35</f>
        <v>56894882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f>退職!N36+会館!N36+非常勤!N36+消防!N36+共通!N36</f>
        <v>22118100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f>退職!N37+会館!N37+非常勤!N37+消防!N37+共通!N37</f>
        <v>34776782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f>退職!N38+会館!N38+非常勤!N38+消防!N38+共通!N38</f>
        <v>2808239190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f>退職!N39+会館!N39+非常勤!N39+消防!N39+共通!N39</f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f>退職!N40+会館!N40+非常勤!N40+消防!N40+共通!N40</f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f>退職!N41+会館!N41+非常勤!N41+消防!N41+共通!N41</f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f>退職!N42+会館!N42+非常勤!N42+消防!N42+共通!N42</f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f>退職!N43+会館!N43+非常勤!N43+消防!N43+共通!N43</f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f>退職!N44+会館!N44+非常勤!N44+消防!N44+共通!N44</f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f>退職!N45+会館!N45+非常勤!N45+消防!N45+共通!N45</f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f>退職!N46+会館!N46+非常勤!N46+消防!N46+共通!N46</f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f>退職!N47+会館!N47+非常勤!N47+消防!N47+共通!N47</f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f>退職!N48+会館!N48+非常勤!N48+消防!N48+共通!N48</f>
        <v>2808239190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4" zoomScale="85" zoomScaleNormal="85" zoomScaleSheetLayoutView="100" workbookViewId="0">
      <selection activeCell="N14" sqref="N14:N48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79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25921232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20200516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18582349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37">
        <v>17762797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819552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1618167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1618167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5720716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5720716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21321232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21321232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4600000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4600000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22" zoomScale="85" zoomScaleNormal="85" zoomScaleSheetLayoutView="100" workbookViewId="0">
      <selection activeCell="N45" sqref="N45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2769021750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2763148804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2759846089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15302490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2788253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2740913985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841361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3302715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3302715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5872946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5872946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245169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245169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2768776581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2768776581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1" zoomScale="85" zoomScaleNormal="85" zoomScaleSheetLayoutView="100" workbookViewId="0">
      <selection activeCell="N52" sqref="N52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76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9233531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8804574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8416685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8151579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40">
        <v>203653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61453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387889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387889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428957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428957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74789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74789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9158742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9158742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4" zoomScale="85" zoomScaleNormal="85" zoomScaleSheetLayoutView="100" workbookViewId="0">
      <selection activeCell="C11" sqref="C11:O11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75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48279465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46444251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42834702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33180002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871290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8783410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3609549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3609549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1835214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1835214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13129900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13129900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35149565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35149565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7" zoomScale="85" zoomScaleNormal="85" zoomScaleSheetLayoutView="100" workbookViewId="0">
      <selection activeCell="C10" sqref="C10:O10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17968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85</v>
      </c>
    </row>
    <row r="3" spans="1:16" x14ac:dyDescent="0.2">
      <c r="C3" s="4" t="s">
        <v>69</v>
      </c>
    </row>
    <row r="4" spans="1:16" x14ac:dyDescent="0.2">
      <c r="C4" s="4" t="s">
        <v>77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12678094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11576928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6312038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5631493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522792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157753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5217054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4100982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1116072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47836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47836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1101166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38">
        <v>1101166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38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38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38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22123792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22118100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5692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-9445698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-9445698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2021-10-03T07:06:47Z</cp:lastPrinted>
  <dcterms:created xsi:type="dcterms:W3CDTF">2017-09-27T18:00:37Z</dcterms:created>
  <dcterms:modified xsi:type="dcterms:W3CDTF">2021-10-20T16:45:51Z</dcterms:modified>
</cp:coreProperties>
</file>